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I113" i="1"/>
  <c r="H113" i="1"/>
  <c r="G113" i="1"/>
  <c r="E113" i="1"/>
  <c r="D113" i="1"/>
  <c r="F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I97" i="1"/>
  <c r="H97" i="1"/>
  <c r="G97" i="1"/>
  <c r="E97" i="1"/>
  <c r="D97" i="1"/>
  <c r="F97" i="1" s="1"/>
  <c r="I96" i="1"/>
  <c r="F96" i="1"/>
  <c r="I95" i="1"/>
  <c r="H95" i="1"/>
  <c r="G95" i="1"/>
  <c r="E95" i="1"/>
  <c r="D95" i="1"/>
  <c r="F95" i="1" s="1"/>
  <c r="I94" i="1"/>
  <c r="F94" i="1"/>
  <c r="I93" i="1"/>
  <c r="F93" i="1"/>
  <c r="I92" i="1"/>
  <c r="F92" i="1"/>
  <c r="I91" i="1"/>
  <c r="F91" i="1"/>
  <c r="I90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H82" i="1"/>
  <c r="G82" i="1"/>
  <c r="E82" i="1"/>
  <c r="D82" i="1"/>
  <c r="F82" i="1" s="1"/>
  <c r="I81" i="1"/>
  <c r="F81" i="1"/>
  <c r="I80" i="1"/>
  <c r="F80" i="1"/>
  <c r="I79" i="1"/>
  <c r="F79" i="1"/>
  <c r="I78" i="1"/>
  <c r="H78" i="1"/>
  <c r="G78" i="1"/>
  <c r="E78" i="1"/>
  <c r="D78" i="1"/>
  <c r="F78" i="1" s="1"/>
  <c r="I77" i="1"/>
  <c r="H77" i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I71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I65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G59" i="1"/>
  <c r="E59" i="1"/>
  <c r="D59" i="1"/>
  <c r="F59" i="1" s="1"/>
  <c r="I58" i="1"/>
  <c r="F58" i="1"/>
  <c r="I57" i="1"/>
  <c r="H57" i="1"/>
  <c r="G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I119" i="1" s="1"/>
  <c r="G10" i="1"/>
  <c r="G119" i="1" s="1"/>
  <c r="E10" i="1"/>
  <c r="E119" i="1" s="1"/>
  <c r="D10" i="1"/>
  <c r="D119" i="1" s="1"/>
  <c r="I9" i="1"/>
  <c r="H9" i="1"/>
  <c r="G9" i="1"/>
  <c r="D9" i="1"/>
  <c r="F9" i="1" l="1"/>
  <c r="F119" i="1"/>
  <c r="F10" i="1"/>
  <c r="E9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<sst xmlns="http://schemas.openxmlformats.org/spreadsheetml/2006/main" count="229" uniqueCount="208">
  <si>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</si>
  <si>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</si>
  <si>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Marzo de 2014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</si>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</sst>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80" zoomScaleNormal="80" workbookViewId="0">
      <selection activeCell="K9" sqref="K9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24470275.5</v>
      </c>
      <c r="E9" s="36">
        <f t="shared" ref="E9:H9" si="0">+E10+E77</f>
        <v>30222105.210000001</v>
      </c>
      <c r="F9" s="36">
        <f>+D9+E9</f>
        <v>54692380.710000001</v>
      </c>
      <c r="G9" s="36">
        <f t="shared" si="0"/>
        <v>25533423</v>
      </c>
      <c r="H9" s="36">
        <f t="shared" si="0"/>
        <v>25533423</v>
      </c>
      <c r="I9" s="37">
        <f>+H9-D9</f>
        <v>1063147.5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24470275.5</v>
      </c>
      <c r="E10" s="36">
        <f t="shared" ref="E10:H10" si="1">+E11+E33+E38+E39+E43+E50+E54+E57+E75</f>
        <v>4952121.99</v>
      </c>
      <c r="F10" s="36">
        <f t="shared" ref="F10:F73" si="2">+D10+E10</f>
        <v>29422397.490000002</v>
      </c>
      <c r="G10" s="36">
        <f t="shared" si="1"/>
        <v>9327313.2699999996</v>
      </c>
      <c r="H10" s="36">
        <f t="shared" si="1"/>
        <v>9327313.2699999996</v>
      </c>
      <c r="I10" s="37">
        <f t="shared" ref="I10:I73" si="3">+H10-D10</f>
        <v>-15142962.23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141500</v>
      </c>
      <c r="E39" s="38">
        <f t="shared" ref="E39:H39" si="13">SUM(E40:E42)</f>
        <v>840.5</v>
      </c>
      <c r="F39" s="38">
        <f t="shared" si="2"/>
        <v>142340.5</v>
      </c>
      <c r="G39" s="38">
        <f t="shared" si="13"/>
        <v>187478.91</v>
      </c>
      <c r="H39" s="38">
        <f t="shared" si="13"/>
        <v>187478.91</v>
      </c>
      <c r="I39" s="39">
        <f t="shared" si="3"/>
        <v>45978.91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89000</v>
      </c>
      <c r="E41" s="42">
        <v>840.5</v>
      </c>
      <c r="F41" s="42">
        <f t="shared" si="2"/>
        <v>89840.5</v>
      </c>
      <c r="G41" s="42">
        <v>142895.67000000001</v>
      </c>
      <c r="H41" s="42">
        <v>142895.67000000001</v>
      </c>
      <c r="I41" s="43">
        <f t="shared" si="3"/>
        <v>53895.670000000013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52500</v>
      </c>
      <c r="E42" s="42">
        <v>0</v>
      </c>
      <c r="F42" s="42">
        <f t="shared" si="2"/>
        <v>52500</v>
      </c>
      <c r="G42" s="42">
        <v>44583.24</v>
      </c>
      <c r="H42" s="42">
        <v>44583.24</v>
      </c>
      <c r="I42" s="43">
        <f t="shared" si="3"/>
        <v>-7916.760000000002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1752205.29</v>
      </c>
      <c r="F43" s="38">
        <f t="shared" si="2"/>
        <v>1752205.29</v>
      </c>
      <c r="G43" s="38">
        <f t="shared" si="14"/>
        <v>321058.69</v>
      </c>
      <c r="H43" s="38">
        <f t="shared" si="14"/>
        <v>321058.69</v>
      </c>
      <c r="I43" s="39">
        <f t="shared" si="3"/>
        <v>321058.69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1752205.29</v>
      </c>
      <c r="F49" s="40">
        <f t="shared" si="2"/>
        <v>1752205.29</v>
      </c>
      <c r="G49" s="42">
        <v>321058.69</v>
      </c>
      <c r="H49" s="42">
        <v>321058.69</v>
      </c>
      <c r="I49" s="41">
        <f t="shared" si="3"/>
        <v>321058.69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24328775.5</v>
      </c>
      <c r="E57" s="38">
        <f t="shared" ref="E57:H57" si="18">+E58+E59+E71</f>
        <v>3199076.2</v>
      </c>
      <c r="F57" s="38">
        <f t="shared" si="2"/>
        <v>27527851.699999999</v>
      </c>
      <c r="G57" s="38">
        <f t="shared" si="18"/>
        <v>8818775.6699999999</v>
      </c>
      <c r="H57" s="38">
        <f t="shared" si="18"/>
        <v>8818775.6699999999</v>
      </c>
      <c r="I57" s="39">
        <f t="shared" si="3"/>
        <v>-15509999.83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24328775.5</v>
      </c>
      <c r="E59" s="38">
        <f t="shared" ref="E59:H59" si="19">+E60+E65+E70</f>
        <v>3199076.2</v>
      </c>
      <c r="F59" s="38">
        <f t="shared" si="2"/>
        <v>27527851.699999999</v>
      </c>
      <c r="G59" s="38">
        <f t="shared" si="19"/>
        <v>8818775.6699999999</v>
      </c>
      <c r="H59" s="38">
        <f t="shared" si="19"/>
        <v>8818775.6699999999</v>
      </c>
      <c r="I59" s="39">
        <f t="shared" si="3"/>
        <v>-15509999.83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9500000.0099999998</v>
      </c>
      <c r="E60" s="40">
        <f t="shared" ref="E60:H60" si="20">SUM(E61:E64)</f>
        <v>2549573.69</v>
      </c>
      <c r="F60" s="40">
        <f t="shared" si="2"/>
        <v>12049573.699999999</v>
      </c>
      <c r="G60" s="40">
        <f t="shared" si="20"/>
        <v>1284926.7</v>
      </c>
      <c r="H60" s="40">
        <f t="shared" si="20"/>
        <v>1284926.7</v>
      </c>
      <c r="I60" s="41">
        <f t="shared" si="3"/>
        <v>-8215073.3099999996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9500000.0099999998</v>
      </c>
      <c r="E61" s="42">
        <v>2549573.69</v>
      </c>
      <c r="F61" s="42">
        <f t="shared" si="2"/>
        <v>12049573.699999999</v>
      </c>
      <c r="G61" s="42">
        <v>1284926.7</v>
      </c>
      <c r="H61" s="42">
        <v>1284926.7</v>
      </c>
      <c r="I61" s="43">
        <f t="shared" si="3"/>
        <v>-8215073.3099999996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14828775.49</v>
      </c>
      <c r="E65" s="40">
        <f t="shared" ref="E65:H65" si="21">SUM(E66:E69)</f>
        <v>649502.51</v>
      </c>
      <c r="F65" s="40">
        <f t="shared" si="2"/>
        <v>15478278</v>
      </c>
      <c r="G65" s="40">
        <f t="shared" si="21"/>
        <v>7533848.9699999997</v>
      </c>
      <c r="H65" s="40">
        <f t="shared" si="21"/>
        <v>7533848.9699999997</v>
      </c>
      <c r="I65" s="41">
        <f t="shared" si="3"/>
        <v>-7294926.5200000005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14828775.49</v>
      </c>
      <c r="E66" s="42">
        <v>649502.51</v>
      </c>
      <c r="F66" s="42">
        <f t="shared" si="2"/>
        <v>15478278</v>
      </c>
      <c r="G66" s="42">
        <v>7463848.9699999997</v>
      </c>
      <c r="H66" s="42">
        <v>7463848.9699999997</v>
      </c>
      <c r="I66" s="43">
        <f t="shared" si="3"/>
        <v>-7364926.5200000005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>
        <v>0</v>
      </c>
      <c r="E67" s="42">
        <v>0</v>
      </c>
      <c r="F67" s="42">
        <f t="shared" si="2"/>
        <v>0</v>
      </c>
      <c r="G67" s="42">
        <v>70000</v>
      </c>
      <c r="H67" s="42">
        <v>70000</v>
      </c>
      <c r="I67" s="43">
        <f t="shared" si="3"/>
        <v>70000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25269983.219999999</v>
      </c>
      <c r="F77" s="36">
        <f t="shared" si="23"/>
        <v>25269983.219999999</v>
      </c>
      <c r="G77" s="36">
        <f t="shared" si="25"/>
        <v>16206109.73</v>
      </c>
      <c r="H77" s="36">
        <f t="shared" si="25"/>
        <v>16206109.73</v>
      </c>
      <c r="I77" s="37">
        <f t="shared" si="24"/>
        <v>16206109.73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25269983.219999999</v>
      </c>
      <c r="F95" s="38">
        <f t="shared" si="23"/>
        <v>25269983.219999999</v>
      </c>
      <c r="G95" s="38">
        <f t="shared" si="29"/>
        <v>16206109.73</v>
      </c>
      <c r="H95" s="38">
        <f t="shared" si="29"/>
        <v>16206109.73</v>
      </c>
      <c r="I95" s="38">
        <f t="shared" si="24"/>
        <v>16206109.73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25269983.219999999</v>
      </c>
      <c r="F97" s="38">
        <f t="shared" si="23"/>
        <v>25269983.219999999</v>
      </c>
      <c r="G97" s="38">
        <f t="shared" si="30"/>
        <v>16206109.73</v>
      </c>
      <c r="H97" s="38">
        <f t="shared" si="30"/>
        <v>16206109.73</v>
      </c>
      <c r="I97" s="38">
        <f t="shared" si="24"/>
        <v>16206109.73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23376945.109999999</v>
      </c>
      <c r="F98" s="40">
        <f t="shared" si="23"/>
        <v>23376945.109999999</v>
      </c>
      <c r="G98" s="40">
        <f t="shared" si="31"/>
        <v>14448636.92</v>
      </c>
      <c r="H98" s="40">
        <f t="shared" si="31"/>
        <v>14448636.92</v>
      </c>
      <c r="I98" s="41">
        <f t="shared" si="24"/>
        <v>14448636.92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23376945.109999999</v>
      </c>
      <c r="F99" s="42">
        <f t="shared" si="23"/>
        <v>23376945.109999999</v>
      </c>
      <c r="G99" s="42">
        <v>14448636.92</v>
      </c>
      <c r="H99" s="42">
        <v>14448636.92</v>
      </c>
      <c r="I99" s="43">
        <f t="shared" si="24"/>
        <v>14448636.92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1893038.11</v>
      </c>
      <c r="F103" s="40">
        <f t="shared" si="23"/>
        <v>1893038.11</v>
      </c>
      <c r="G103" s="40">
        <f t="shared" si="32"/>
        <v>1757472.81</v>
      </c>
      <c r="H103" s="40">
        <f t="shared" si="32"/>
        <v>1757472.81</v>
      </c>
      <c r="I103" s="41">
        <f t="shared" si="24"/>
        <v>1757472.81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>
        <v>0</v>
      </c>
      <c r="E104" s="42">
        <v>1893038.11</v>
      </c>
      <c r="F104" s="42">
        <f t="shared" si="23"/>
        <v>1893038.11</v>
      </c>
      <c r="G104" s="42">
        <v>1757472.81</v>
      </c>
      <c r="H104" s="42">
        <v>1757472.81</v>
      </c>
      <c r="I104" s="43">
        <f t="shared" si="24"/>
        <v>1757472.81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24470275.5</v>
      </c>
      <c r="E119" s="47">
        <f t="shared" ref="E119:H119" si="35">+E10+E77</f>
        <v>30222105.210000001</v>
      </c>
      <c r="F119" s="47">
        <f t="shared" si="23"/>
        <v>54692380.710000001</v>
      </c>
      <c r="G119" s="47">
        <f t="shared" si="35"/>
        <v>25533423</v>
      </c>
      <c r="H119" s="47">
        <f t="shared" si="35"/>
        <v>25533423</v>
      </c>
      <c r="I119" s="47">
        <f t="shared" si="24"/>
        <v>1063147.5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s="29" customFormat="1" x14ac:dyDescent="0.2">
      <c r="A123" s="4"/>
      <c r="B123" s="52"/>
      <c r="C123" s="52"/>
      <c r="D123" s="53"/>
      <c r="E123" s="53"/>
      <c r="F123" s="53"/>
      <c r="G123" s="53"/>
      <c r="H123" s="53"/>
      <c r="I123" s="48"/>
    </row>
    <row r="124" spans="1:9" s="29" customFormat="1" x14ac:dyDescent="0.2">
      <c r="A124" s="4"/>
      <c r="B124" s="54"/>
      <c r="C124" s="54"/>
      <c r="D124" s="53"/>
      <c r="E124" s="55"/>
      <c r="F124" s="55"/>
      <c r="G124" s="55"/>
      <c r="H124" s="55"/>
      <c r="I124" s="48"/>
    </row>
    <row r="125" spans="1:9" s="29" customFormat="1" x14ac:dyDescent="0.2">
      <c r="A125" s="4"/>
      <c r="B125" s="54"/>
      <c r="C125" s="54"/>
      <c r="D125" s="53"/>
      <c r="E125" s="55"/>
      <c r="F125" s="55"/>
      <c r="G125" s="55"/>
      <c r="H125" s="55"/>
      <c r="I125" s="48"/>
    </row>
    <row r="126" spans="1:9" s="29" customFormat="1" x14ac:dyDescent="0.2">
      <c r="A126" s="4"/>
      <c r="B126" s="52"/>
      <c r="C126" s="52"/>
      <c r="D126" s="53"/>
      <c r="E126" s="53"/>
      <c r="F126" s="53"/>
      <c r="G126" s="53"/>
      <c r="H126" s="53"/>
      <c r="I126" s="48"/>
    </row>
    <row r="127" spans="1:9" x14ac:dyDescent="0.2">
      <c r="B127" s="2"/>
      <c r="C127" s="2"/>
      <c r="D127" s="50"/>
      <c r="E127" s="50"/>
      <c r="F127" s="50"/>
      <c r="G127" s="50"/>
      <c r="H127" s="50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2017-08-25T14:06:33Z</cp:lastPrinted>
  <dcterms:created xsi:type="dcterms:W3CDTF">2017-08-25T14:05:36Z</dcterms:created>
  <dcterms:modified xsi:type="dcterms:W3CDTF">2017-08-25T14:07:20Z</dcterms:modified>
</cp:coreProperties>
</file>